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3-REFERÊNCIA MARÇO\"/>
    </mc:Choice>
  </mc:AlternateContent>
  <xr:revisionPtr revIDLastSave="0" documentId="13_ncr:1_{0F180BFA-12E9-4A9F-A244-4E443B7FCC53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3" sheetId="5" r:id="rId1"/>
  </sheets>
  <definedNames>
    <definedName name="_xlnm.Print_Area" localSheetId="0">'2023'!$B$1:$N$23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5" l="1"/>
  <c r="L9" i="5"/>
  <c r="L11" i="5"/>
  <c r="L12" i="5"/>
  <c r="L13" i="5"/>
  <c r="L14" i="5"/>
  <c r="L15" i="5"/>
  <c r="L16" i="5"/>
  <c r="L17" i="5"/>
  <c r="L18" i="5"/>
  <c r="L19" i="5"/>
  <c r="C21" i="5"/>
</calcChain>
</file>

<file path=xl/sharedStrings.xml><?xml version="1.0" encoding="utf-8"?>
<sst xmlns="http://schemas.openxmlformats.org/spreadsheetml/2006/main" count="127" uniqueCount="47">
  <si>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</si>
  <si>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</si>
  <si>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</si>
  <si>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</si>
  <si>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</si>
  <si>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</si>
  <si>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</si>
  <si>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</si>
  <si>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</si>
  <si>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</si>
  <si>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</si>
  <si>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</si>
  <si>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41320006 - Tabata Amaral</t>
  </si>
  <si>
    <t>Reforma</t>
  </si>
  <si>
    <t>36110001 – Luiza Erundina</t>
  </si>
  <si>
    <t>Contrato de Repasse 953266/2023</t>
  </si>
  <si>
    <t>Convênio 953721/2023</t>
  </si>
  <si>
    <t>Convênio 953720/2023</t>
  </si>
  <si>
    <t>32280014 - Ivan Valente</t>
  </si>
  <si>
    <t>36110001 - Luiza Erundina</t>
  </si>
  <si>
    <t>39550002 - David Soares</t>
  </si>
  <si>
    <t>Convênio 949766/2023</t>
  </si>
  <si>
    <t>38990008 - Adriana Ventura</t>
  </si>
  <si>
    <t>41190002 - Maria Rosas</t>
  </si>
  <si>
    <t>Convênio 947201/2023</t>
  </si>
  <si>
    <t>Convênio 946494/2023</t>
  </si>
  <si>
    <t>41550007 - Kim Kataguiri</t>
  </si>
  <si>
    <t>Convênio 944133/2023</t>
  </si>
  <si>
    <t>30520006 - Baleia Rossi</t>
  </si>
  <si>
    <t>Convênio 944137/2023</t>
  </si>
  <si>
    <t>Convênio 944136/2023</t>
  </si>
  <si>
    <r>
      <t xml:space="preserve">36110001 - </t>
    </r>
    <r>
      <rPr>
        <sz val="8"/>
        <color theme="1"/>
        <rFont val="Aptos"/>
        <family val="2"/>
      </rPr>
      <t>Luiza Erundina</t>
    </r>
  </si>
  <si>
    <t>Contrato de Repasse 944199/2023</t>
  </si>
  <si>
    <t>Nº do Convênio / Contrato de Repasse firmados em 2023</t>
  </si>
  <si>
    <t>Total em 2023</t>
  </si>
  <si>
    <t>Prazo Análise(*)</t>
  </si>
  <si>
    <t>Resultado(*)</t>
  </si>
  <si>
    <t>Convênio 953079/2023</t>
  </si>
  <si>
    <t>Convênio 952907/2023</t>
  </si>
  <si>
    <t>Convênio 949254/2023</t>
  </si>
  <si>
    <t>Convênio 949426/2023</t>
  </si>
  <si>
    <t>Convênio 949425/2023</t>
  </si>
  <si>
    <t>Convênio 949424/2023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</si>
  <si>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</si>
  <si>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EMENDAS PARLAMENTARES – CONVÊNIOS E CONTRATOS DE REPASSE FIRMADOS COM A FUNDAÇÃO FACULDADE DE MEDICINA CNPJ 56.577.059/0001-00 A PARTIR DE 2020 - EMENDAS INDICADAS EM 2023 (Mês de referência: Mar/2025)</t>
  </si>
  <si>
    <t>Valores Liberados até 31/03/2025</t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</si>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</sst>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11" fillId="0" borderId="1" xfId="6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928092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887452&amp;Usr=guest&amp;Pwd=guest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950396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929265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13615&amp;Usr=guest&amp;Pwd=gues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950389&amp;Usr=guest&amp;Pwd=guest" TargetMode="External"/><Relationship Id="rId16" Type="http://schemas.openxmlformats.org/officeDocument/2006/relationships/hyperlink" Target="https://discricionarias.transferegov.sistema.gov.br/voluntarias/ConsultarProposta/ResultadoDaConsultaDePropostaDetalharProposta.do?idProposta=1913312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949980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93657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1815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944116&amp;Usr=guest&amp;Pwd=guest" TargetMode="External"/><Relationship Id="rId15" Type="http://schemas.openxmlformats.org/officeDocument/2006/relationships/hyperlink" Target="https://discricionarias.transferegov.sistema.gov.br/voluntarias/ConsultarProposta/ResultadoDaConsultaDePropostaDetalharProposta.do?idProposta=1887448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927596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93680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927641&amp;Usr=guest&amp;Pwd=guest" TargetMode="External"/><Relationship Id="rId14" Type="http://schemas.openxmlformats.org/officeDocument/2006/relationships/hyperlink" Target="https://discricionarias.transferegov.sistema.gov.br/voluntarias/ConsultarProposta/ResultadoDaConsultaDePropostaDetalharProposta.do?idProposta=1887450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2"/>
  <sheetViews>
    <sheetView showGridLines="0" tabSelected="1" zoomScaleNormal="100" zoomScalePageLayoutView="85" workbookViewId="0">
      <selection activeCell="L21" sqref="L21"/>
    </sheetView>
  </sheetViews>
  <sheetFormatPr defaultRowHeight="14.25" x14ac:dyDescent="0.2"/>
  <cols>
    <col min="1" max="1" width="4.5" customWidth="1"/>
    <col min="2" max="2" width="10.296875" customWidth="1"/>
    <col min="3" max="3" width="10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4" t="s">
        <v>44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9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45</v>
      </c>
      <c r="E3" s="13" t="s">
        <v>33</v>
      </c>
      <c r="F3" s="16" t="s">
        <v>46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6.7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2" t="s">
        <v>14</v>
      </c>
      <c r="C5" s="4">
        <v>579186</v>
      </c>
      <c r="D5" s="4">
        <v>0</v>
      </c>
      <c r="E5" s="2" t="s">
        <v>15</v>
      </c>
      <c r="F5" s="8" t="s">
        <v>46</v>
      </c>
      <c r="G5" s="2" t="s">
        <v>8</v>
      </c>
      <c r="H5" s="5">
        <v>45289</v>
      </c>
      <c r="I5" s="2" t="s">
        <v>13</v>
      </c>
      <c r="J5" s="5">
        <v>46445</v>
      </c>
      <c r="K5" s="2" t="s">
        <v>10</v>
      </c>
      <c r="L5" s="5">
        <v>46503</v>
      </c>
      <c r="M5" s="2" t="s">
        <v>10</v>
      </c>
    </row>
    <row r="6" spans="2:14" ht="22.5" customHeight="1" x14ac:dyDescent="0.2">
      <c r="B6" s="2" t="s">
        <v>12</v>
      </c>
      <c r="C6" s="4">
        <v>245900</v>
      </c>
      <c r="D6" s="4">
        <v>0</v>
      </c>
      <c r="E6" s="2" t="s">
        <v>16</v>
      </c>
      <c r="F6" s="8" t="s">
        <v>46</v>
      </c>
      <c r="G6" s="2" t="s">
        <v>8</v>
      </c>
      <c r="H6" s="5">
        <v>45288</v>
      </c>
      <c r="I6" s="2" t="s">
        <v>11</v>
      </c>
      <c r="J6" s="5">
        <v>46451</v>
      </c>
      <c r="K6" s="2" t="s">
        <v>10</v>
      </c>
      <c r="L6" s="5">
        <f t="shared" ref="L6:L20" si="0">J6+60</f>
        <v>46511</v>
      </c>
      <c r="M6" s="2" t="s">
        <v>10</v>
      </c>
    </row>
    <row r="7" spans="2:14" ht="22.5" customHeight="1" x14ac:dyDescent="0.2">
      <c r="B7" s="2" t="s">
        <v>12</v>
      </c>
      <c r="C7" s="4">
        <v>268500</v>
      </c>
      <c r="D7" s="4">
        <v>252000</v>
      </c>
      <c r="E7" s="2" t="s">
        <v>17</v>
      </c>
      <c r="F7" s="8" t="s">
        <v>46</v>
      </c>
      <c r="G7" s="2" t="s">
        <v>8</v>
      </c>
      <c r="H7" s="5">
        <v>45288</v>
      </c>
      <c r="I7" s="2" t="s">
        <v>11</v>
      </c>
      <c r="J7" s="5">
        <v>46062</v>
      </c>
      <c r="K7" s="2" t="s">
        <v>10</v>
      </c>
      <c r="L7" s="5">
        <v>46120</v>
      </c>
      <c r="M7" s="2" t="s">
        <v>10</v>
      </c>
    </row>
    <row r="8" spans="2:14" ht="22.5" customHeight="1" x14ac:dyDescent="0.2">
      <c r="B8" s="2" t="s">
        <v>18</v>
      </c>
      <c r="C8" s="4">
        <v>406286</v>
      </c>
      <c r="D8" s="4">
        <v>0</v>
      </c>
      <c r="E8" s="2" t="s">
        <v>37</v>
      </c>
      <c r="F8" s="8" t="s">
        <v>46</v>
      </c>
      <c r="G8" s="2" t="s">
        <v>8</v>
      </c>
      <c r="H8" s="5">
        <v>45286</v>
      </c>
      <c r="I8" s="2" t="s">
        <v>11</v>
      </c>
      <c r="J8" s="5">
        <v>46077</v>
      </c>
      <c r="K8" s="2" t="s">
        <v>10</v>
      </c>
      <c r="L8" s="5">
        <v>46135</v>
      </c>
      <c r="M8" s="2" t="s">
        <v>10</v>
      </c>
    </row>
    <row r="9" spans="2:14" ht="22.5" customHeight="1" x14ac:dyDescent="0.2">
      <c r="B9" s="2" t="s">
        <v>19</v>
      </c>
      <c r="C9" s="4">
        <v>802500</v>
      </c>
      <c r="D9" s="4">
        <v>0</v>
      </c>
      <c r="E9" s="2" t="s">
        <v>38</v>
      </c>
      <c r="F9" s="8" t="s">
        <v>46</v>
      </c>
      <c r="G9" s="2" t="s">
        <v>8</v>
      </c>
      <c r="H9" s="5">
        <v>45282</v>
      </c>
      <c r="I9" s="2" t="s">
        <v>9</v>
      </c>
      <c r="J9" s="5">
        <v>45882</v>
      </c>
      <c r="K9" s="2" t="s">
        <v>10</v>
      </c>
      <c r="L9" s="5">
        <f t="shared" si="0"/>
        <v>45942</v>
      </c>
      <c r="M9" s="2" t="s">
        <v>10</v>
      </c>
    </row>
    <row r="10" spans="2:14" ht="22.5" customHeight="1" x14ac:dyDescent="0.2">
      <c r="B10" s="2" t="s">
        <v>20</v>
      </c>
      <c r="C10" s="4">
        <v>252000</v>
      </c>
      <c r="D10" s="6">
        <v>106800</v>
      </c>
      <c r="E10" s="2" t="s">
        <v>21</v>
      </c>
      <c r="F10" s="8" t="s">
        <v>46</v>
      </c>
      <c r="G10" s="2" t="s">
        <v>8</v>
      </c>
      <c r="H10" s="5">
        <v>45265</v>
      </c>
      <c r="I10" s="2" t="s">
        <v>9</v>
      </c>
      <c r="J10" s="5">
        <v>46077</v>
      </c>
      <c r="K10" s="5">
        <v>45712</v>
      </c>
      <c r="L10" s="5">
        <v>45770</v>
      </c>
      <c r="M10" s="5" t="s">
        <v>10</v>
      </c>
    </row>
    <row r="11" spans="2:14" ht="22.5" customHeight="1" x14ac:dyDescent="0.2">
      <c r="B11" s="2" t="s">
        <v>22</v>
      </c>
      <c r="C11" s="4">
        <v>661600</v>
      </c>
      <c r="D11" s="4">
        <v>0</v>
      </c>
      <c r="E11" s="2" t="s">
        <v>39</v>
      </c>
      <c r="F11" s="8" t="s">
        <v>46</v>
      </c>
      <c r="G11" s="2" t="s">
        <v>8</v>
      </c>
      <c r="H11" s="5">
        <v>45259</v>
      </c>
      <c r="I11" s="2" t="s">
        <v>9</v>
      </c>
      <c r="J11" s="5">
        <v>46330</v>
      </c>
      <c r="K11" s="2" t="s">
        <v>10</v>
      </c>
      <c r="L11" s="5">
        <f t="shared" si="0"/>
        <v>46390</v>
      </c>
      <c r="M11" s="2" t="s">
        <v>10</v>
      </c>
    </row>
    <row r="12" spans="2:14" ht="22.5" customHeight="1" x14ac:dyDescent="0.2">
      <c r="B12" s="2" t="s">
        <v>22</v>
      </c>
      <c r="C12" s="4">
        <v>1020000</v>
      </c>
      <c r="D12" s="4">
        <v>0</v>
      </c>
      <c r="E12" s="2" t="s">
        <v>40</v>
      </c>
      <c r="F12" s="8" t="s">
        <v>46</v>
      </c>
      <c r="G12" s="2" t="s">
        <v>8</v>
      </c>
      <c r="H12" s="5">
        <v>45259</v>
      </c>
      <c r="I12" s="2" t="s">
        <v>9</v>
      </c>
      <c r="J12" s="5">
        <v>46330</v>
      </c>
      <c r="K12" s="2" t="s">
        <v>10</v>
      </c>
      <c r="L12" s="5">
        <f t="shared" si="0"/>
        <v>46390</v>
      </c>
      <c r="M12" s="2" t="s">
        <v>10</v>
      </c>
    </row>
    <row r="13" spans="2:14" ht="22.5" customHeight="1" x14ac:dyDescent="0.2">
      <c r="B13" s="2" t="s">
        <v>22</v>
      </c>
      <c r="C13" s="4">
        <v>999600</v>
      </c>
      <c r="D13" s="4">
        <v>0</v>
      </c>
      <c r="E13" s="2" t="s">
        <v>41</v>
      </c>
      <c r="F13" s="8" t="s">
        <v>46</v>
      </c>
      <c r="G13" s="2" t="s">
        <v>8</v>
      </c>
      <c r="H13" s="5">
        <v>45259</v>
      </c>
      <c r="I13" s="2" t="s">
        <v>9</v>
      </c>
      <c r="J13" s="5">
        <v>46330</v>
      </c>
      <c r="K13" s="2" t="s">
        <v>10</v>
      </c>
      <c r="L13" s="5">
        <f t="shared" si="0"/>
        <v>46390</v>
      </c>
      <c r="M13" s="2" t="s">
        <v>10</v>
      </c>
    </row>
    <row r="14" spans="2:14" ht="22.5" customHeight="1" x14ac:dyDescent="0.2">
      <c r="B14" s="2" t="s">
        <v>23</v>
      </c>
      <c r="C14" s="4">
        <v>299909</v>
      </c>
      <c r="D14" s="4">
        <v>0</v>
      </c>
      <c r="E14" s="2" t="s">
        <v>42</v>
      </c>
      <c r="F14" s="8" t="s">
        <v>46</v>
      </c>
      <c r="G14" s="2" t="s">
        <v>8</v>
      </c>
      <c r="H14" s="5">
        <v>45259</v>
      </c>
      <c r="I14" s="2" t="s">
        <v>9</v>
      </c>
      <c r="J14" s="5">
        <v>46330</v>
      </c>
      <c r="K14" s="2" t="s">
        <v>10</v>
      </c>
      <c r="L14" s="5">
        <f t="shared" si="0"/>
        <v>46390</v>
      </c>
      <c r="M14" s="2" t="s">
        <v>10</v>
      </c>
    </row>
    <row r="15" spans="2:14" ht="22.5" customHeight="1" x14ac:dyDescent="0.2">
      <c r="B15" s="2" t="s">
        <v>12</v>
      </c>
      <c r="C15" s="4">
        <v>159970</v>
      </c>
      <c r="D15" s="4">
        <v>0</v>
      </c>
      <c r="E15" s="2" t="s">
        <v>24</v>
      </c>
      <c r="F15" s="8" t="s">
        <v>46</v>
      </c>
      <c r="G15" s="2" t="s">
        <v>8</v>
      </c>
      <c r="H15" s="5">
        <v>45239</v>
      </c>
      <c r="I15" s="2" t="s">
        <v>9</v>
      </c>
      <c r="J15" s="5">
        <v>46305</v>
      </c>
      <c r="K15" s="2" t="s">
        <v>10</v>
      </c>
      <c r="L15" s="5">
        <f t="shared" si="0"/>
        <v>46365</v>
      </c>
      <c r="M15" s="2" t="s">
        <v>10</v>
      </c>
    </row>
    <row r="16" spans="2:14" ht="22.5" customHeight="1" x14ac:dyDescent="0.2">
      <c r="B16" s="2" t="s">
        <v>19</v>
      </c>
      <c r="C16" s="4">
        <v>100426</v>
      </c>
      <c r="D16" s="4">
        <v>0</v>
      </c>
      <c r="E16" s="2" t="s">
        <v>25</v>
      </c>
      <c r="F16" s="8" t="s">
        <v>46</v>
      </c>
      <c r="G16" s="2" t="s">
        <v>8</v>
      </c>
      <c r="H16" s="5">
        <v>45239</v>
      </c>
      <c r="I16" s="2" t="s">
        <v>9</v>
      </c>
      <c r="J16" s="5">
        <v>46305</v>
      </c>
      <c r="K16" s="2" t="s">
        <v>10</v>
      </c>
      <c r="L16" s="5">
        <f t="shared" si="0"/>
        <v>46365</v>
      </c>
      <c r="M16" s="2" t="s">
        <v>10</v>
      </c>
    </row>
    <row r="17" spans="2:13" ht="22.5" customHeight="1" x14ac:dyDescent="0.2">
      <c r="B17" s="2" t="s">
        <v>26</v>
      </c>
      <c r="C17" s="4">
        <v>500000</v>
      </c>
      <c r="D17" s="4">
        <v>0</v>
      </c>
      <c r="E17" s="2" t="s">
        <v>27</v>
      </c>
      <c r="F17" s="8" t="s">
        <v>46</v>
      </c>
      <c r="G17" s="2" t="s">
        <v>8</v>
      </c>
      <c r="H17" s="5">
        <v>45239</v>
      </c>
      <c r="I17" s="2" t="s">
        <v>9</v>
      </c>
      <c r="J17" s="5">
        <v>46305</v>
      </c>
      <c r="K17" s="2" t="s">
        <v>10</v>
      </c>
      <c r="L17" s="5">
        <f t="shared" si="0"/>
        <v>46365</v>
      </c>
      <c r="M17" s="2" t="s">
        <v>10</v>
      </c>
    </row>
    <row r="18" spans="2:13" ht="22.5" customHeight="1" x14ac:dyDescent="0.2">
      <c r="B18" s="2" t="s">
        <v>28</v>
      </c>
      <c r="C18" s="4">
        <v>100000</v>
      </c>
      <c r="D18" s="4">
        <v>0</v>
      </c>
      <c r="E18" s="2" t="s">
        <v>29</v>
      </c>
      <c r="F18" s="8" t="s">
        <v>46</v>
      </c>
      <c r="G18" s="2" t="s">
        <v>8</v>
      </c>
      <c r="H18" s="5">
        <v>45239</v>
      </c>
      <c r="I18" s="2" t="s">
        <v>9</v>
      </c>
      <c r="J18" s="5">
        <v>46305</v>
      </c>
      <c r="K18" s="2" t="s">
        <v>10</v>
      </c>
      <c r="L18" s="5">
        <f t="shared" si="0"/>
        <v>46365</v>
      </c>
      <c r="M18" s="2" t="s">
        <v>10</v>
      </c>
    </row>
    <row r="19" spans="2:13" ht="22.5" customHeight="1" x14ac:dyDescent="0.2">
      <c r="B19" s="2" t="s">
        <v>22</v>
      </c>
      <c r="C19" s="4">
        <v>1000000</v>
      </c>
      <c r="D19" s="4">
        <v>0</v>
      </c>
      <c r="E19" s="2" t="s">
        <v>30</v>
      </c>
      <c r="F19" s="8" t="s">
        <v>46</v>
      </c>
      <c r="G19" s="2" t="s">
        <v>8</v>
      </c>
      <c r="H19" s="5">
        <v>45239</v>
      </c>
      <c r="I19" s="2" t="s">
        <v>9</v>
      </c>
      <c r="J19" s="5">
        <v>46305</v>
      </c>
      <c r="K19" s="2" t="s">
        <v>10</v>
      </c>
      <c r="L19" s="5">
        <f t="shared" si="0"/>
        <v>46365</v>
      </c>
      <c r="M19" s="2" t="s">
        <v>10</v>
      </c>
    </row>
    <row r="20" spans="2:13" ht="22.5" customHeight="1" x14ac:dyDescent="0.2">
      <c r="B20" s="3" t="s">
        <v>31</v>
      </c>
      <c r="C20" s="4">
        <v>362871</v>
      </c>
      <c r="D20" s="4">
        <v>0</v>
      </c>
      <c r="E20" s="2" t="s">
        <v>32</v>
      </c>
      <c r="F20" s="8" t="s">
        <v>46</v>
      </c>
      <c r="G20" s="2" t="s">
        <v>8</v>
      </c>
      <c r="H20" s="5">
        <v>45274</v>
      </c>
      <c r="I20" s="2" t="s">
        <v>13</v>
      </c>
      <c r="J20" s="5">
        <v>46429</v>
      </c>
      <c r="K20" s="2" t="s">
        <v>10</v>
      </c>
      <c r="L20" s="5">
        <v>46487</v>
      </c>
      <c r="M20" s="2" t="s">
        <v>10</v>
      </c>
    </row>
    <row r="21" spans="2:13" s="12" customFormat="1" ht="18" customHeight="1" x14ac:dyDescent="0.2">
      <c r="B21" s="10" t="s">
        <v>34</v>
      </c>
      <c r="C21" s="11">
        <f>SUM(C5:C20)</f>
        <v>7758748</v>
      </c>
    </row>
    <row r="22" spans="2:13" x14ac:dyDescent="0.2">
      <c r="B22" s="7" t="s">
        <v>43</v>
      </c>
      <c r="C22" s="7"/>
      <c r="D22" s="7"/>
      <c r="E22" s="7"/>
      <c r="F22" s="7"/>
      <c r="G22" s="7"/>
      <c r="H22" s="7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17F24320-4B10-4F63-A122-10AEF178E34F}"/>
    <hyperlink ref="F6" r:id="rId2" xr:uid="{1D8FAE87-52AF-43AD-8205-AF0A1DB92403}"/>
    <hyperlink ref="F7" r:id="rId3" xr:uid="{3ED94B97-6788-494F-8878-B577060E727E}"/>
    <hyperlink ref="F8" r:id="rId4" xr:uid="{93A4B653-4AA4-4E95-ADC1-7A9164CC5F52}"/>
    <hyperlink ref="F9" r:id="rId5" xr:uid="{17D5C517-A1CA-40B3-9EE5-139664AFBE24}"/>
    <hyperlink ref="F10" r:id="rId6" xr:uid="{0D1A9E5A-4393-4D4C-8F78-6B0C110795BE}"/>
    <hyperlink ref="F11" r:id="rId7" xr:uid="{2C7882F0-3570-49EC-8291-929FB435FBB6}"/>
    <hyperlink ref="F12" r:id="rId8" xr:uid="{CC5E3606-91B4-49DF-8B28-98D27A7580E9}"/>
    <hyperlink ref="F13" r:id="rId9" xr:uid="{955FB604-2D10-4980-875E-65EDB4D85E30}"/>
    <hyperlink ref="F14" r:id="rId10" xr:uid="{C59EDCF2-A68A-4AE3-BB8D-55EB29FD76BD}"/>
    <hyperlink ref="F15" r:id="rId11" xr:uid="{3587610A-0C4F-44D6-AA73-CD2C9FA365E7}"/>
    <hyperlink ref="F16" r:id="rId12" xr:uid="{AF79BC3B-71F0-4FBD-8100-8C4F3CE5D2AF}"/>
    <hyperlink ref="F17" r:id="rId13" xr:uid="{9F80E185-A405-46C2-AFF9-94784EEA74B7}"/>
    <hyperlink ref="F18" r:id="rId14" xr:uid="{714F3155-D213-43BC-A051-A8F2FD275F53}"/>
    <hyperlink ref="F19" r:id="rId15" xr:uid="{96908580-32B3-411E-8240-B7BCD01E7E74}"/>
    <hyperlink ref="F20" r:id="rId16" xr:uid="{41FEFDDF-C208-4F78-BC85-0AEDF1BCE13C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17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ABF826-635F-476C-BD10-7F41F1FFC066}"/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2025-08-14T17:27:44Z</cp:lastPrinted>
  <dcterms:created xsi:type="dcterms:W3CDTF">2023-08-30T19:46:27Z</dcterms:created>
  <dcterms:modified xsi:type="dcterms:W3CDTF">2025-08-14T17:27:46Z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